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" i="1" l="1"/>
  <c r="V6" i="1"/>
  <c r="S6" i="1"/>
  <c r="C6" i="1"/>
  <c r="S5" i="1"/>
  <c r="V5" i="1" s="1"/>
  <c r="S4" i="1"/>
  <c r="V4" i="1" s="1"/>
  <c r="S3" i="1"/>
  <c r="V3" i="1" s="1"/>
  <c r="V2" i="1"/>
</calcChain>
</file>

<file path=xl/sharedStrings.xml><?xml version="1.0" encoding="utf-8"?>
<sst xmlns="http://schemas.openxmlformats.org/spreadsheetml/2006/main" count="39" uniqueCount="37">
  <si>
    <t>Total No. of Candidate Appeared for Exam</t>
  </si>
  <si>
    <t>Total No. of Distinction</t>
  </si>
  <si>
    <t>S.N.</t>
  </si>
  <si>
    <t xml:space="preserve">NAME OF SUBJECT </t>
  </si>
  <si>
    <t>SUBJECT TEACHER</t>
  </si>
  <si>
    <t xml:space="preserve">APP. </t>
  </si>
  <si>
    <t xml:space="preserve">PASS </t>
  </si>
  <si>
    <t xml:space="preserve">NO. Fail STUDENTS </t>
  </si>
  <si>
    <t xml:space="preserve">No.Absent </t>
  </si>
  <si>
    <t>Result%</t>
  </si>
  <si>
    <t xml:space="preserve">Topper List </t>
  </si>
  <si>
    <t>T.Marks  (1050)</t>
  </si>
  <si>
    <t>%</t>
  </si>
  <si>
    <t>Total No. of Boys Appeared for Exam</t>
  </si>
  <si>
    <t>Total No. of First Class</t>
  </si>
  <si>
    <t>MANAGEMENT</t>
  </si>
  <si>
    <t>Mr.Varhade V.G.</t>
  </si>
  <si>
    <t> DESHMUKH SHREYASH SANTOSH</t>
  </si>
  <si>
    <t>Total No. of Girls Appeared for Exam</t>
  </si>
  <si>
    <t>Total No. of Second Class</t>
  </si>
  <si>
    <t>POWER ENGG. AND REFRIGERATION</t>
  </si>
  <si>
    <t>MR. ABUJ D.K.</t>
  </si>
  <si>
    <t> YASH VINOD KAKADE</t>
  </si>
  <si>
    <t>Total No. of Boys Pass</t>
  </si>
  <si>
    <t>Total No. of Pass Class</t>
  </si>
  <si>
    <t>ADVANCED MANUFACTURING PROCESSES</t>
  </si>
  <si>
    <t> CHAVAN SAHIL SUBHASH</t>
  </si>
  <si>
    <t>Total No. of Girls Pass</t>
  </si>
  <si>
    <t>Total No. of A.T. K. T. Class</t>
  </si>
  <si>
    <t>ELEMENT OF MACHINE DESIGN</t>
  </si>
  <si>
    <t>MR. AMALE D.K.</t>
  </si>
  <si>
    <t>Overall Result in % age</t>
  </si>
  <si>
    <t>Total No. of Fail students</t>
  </si>
  <si>
    <t xml:space="preserve">POWER PLANT ENGINEERING </t>
  </si>
  <si>
    <t>Mr.Abuj D.K.</t>
  </si>
  <si>
    <t>Overall Result in % age with ATKT</t>
  </si>
  <si>
    <t>Total No. of RHR/ Detained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</si>
</sst>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/>
    <xf numFmtId="2" fontId="3" fillId="0" borderId="1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9" fillId="0" borderId="0" xfId="0" applyFont="1" applyBorder="1" applyAlignment="1">
      <alignment horizontal="center" vertical="top" wrapText="1"/>
    </xf>
    <xf numFmtId="0" fontId="11" fillId="0" borderId="0" xfId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M1" workbookViewId="0">
      <selection activeCell="V17" sqref="V17"/>
    </sheetView>
  </sheetViews>
  <sheetFormatPr defaultRowHeight="15" x14ac:dyDescent="0.25"/>
  <cols>
    <col min="2" max="2" width="22.140625" customWidth="1"/>
  </cols>
  <sheetData>
    <row r="1" spans="1:31" ht="52.5" customHeight="1" x14ac:dyDescent="0.25">
      <c r="A1" s="1" t="s">
        <v>0</v>
      </c>
      <c r="B1" s="2"/>
      <c r="C1" s="3">
        <v>23</v>
      </c>
      <c r="D1" s="1" t="s">
        <v>1</v>
      </c>
      <c r="E1" s="4"/>
      <c r="F1" s="4"/>
      <c r="G1" s="4"/>
      <c r="H1" s="5">
        <v>11</v>
      </c>
      <c r="I1" s="4"/>
      <c r="J1" s="6" t="s">
        <v>2</v>
      </c>
      <c r="K1" s="7" t="s">
        <v>3</v>
      </c>
      <c r="L1" s="4"/>
      <c r="M1" s="4"/>
      <c r="N1" s="4"/>
      <c r="O1" s="7" t="s">
        <v>4</v>
      </c>
      <c r="P1" s="4"/>
      <c r="Q1" s="4"/>
      <c r="R1" s="8" t="s">
        <v>5</v>
      </c>
      <c r="S1" s="8" t="s">
        <v>6</v>
      </c>
      <c r="T1" s="9" t="s">
        <v>7</v>
      </c>
      <c r="U1" s="8" t="s">
        <v>8</v>
      </c>
      <c r="V1" s="9" t="s">
        <v>9</v>
      </c>
      <c r="W1" s="10" t="s">
        <v>2</v>
      </c>
      <c r="X1" s="11" t="s">
        <v>10</v>
      </c>
      <c r="Y1" s="12"/>
      <c r="Z1" s="12"/>
      <c r="AA1" s="12"/>
      <c r="AB1" s="13"/>
      <c r="AC1" s="14" t="s">
        <v>11</v>
      </c>
      <c r="AD1" s="13"/>
      <c r="AE1" s="15" t="s">
        <v>12</v>
      </c>
    </row>
    <row r="2" spans="1:31" ht="18.75" x14ac:dyDescent="0.25">
      <c r="A2" s="1" t="s">
        <v>13</v>
      </c>
      <c r="B2" s="2"/>
      <c r="C2" s="3">
        <v>23</v>
      </c>
      <c r="D2" s="1" t="s">
        <v>14</v>
      </c>
      <c r="E2" s="4"/>
      <c r="F2" s="4"/>
      <c r="G2" s="4"/>
      <c r="H2" s="5">
        <v>5</v>
      </c>
      <c r="I2" s="4"/>
      <c r="J2" s="16">
        <v>1</v>
      </c>
      <c r="K2" s="17" t="s">
        <v>15</v>
      </c>
      <c r="L2" s="18"/>
      <c r="M2" s="18"/>
      <c r="N2" s="18"/>
      <c r="O2" s="19" t="s">
        <v>16</v>
      </c>
      <c r="P2" s="4"/>
      <c r="Q2" s="4"/>
      <c r="R2" s="20">
        <v>23</v>
      </c>
      <c r="S2" s="21">
        <v>20</v>
      </c>
      <c r="T2" s="21">
        <v>3</v>
      </c>
      <c r="U2" s="22">
        <v>0</v>
      </c>
      <c r="V2" s="21">
        <f>S2/R2*100</f>
        <v>86.956521739130437</v>
      </c>
      <c r="W2" s="23">
        <v>1</v>
      </c>
      <c r="X2" s="24" t="s">
        <v>17</v>
      </c>
      <c r="Y2" s="12"/>
      <c r="Z2" s="12"/>
      <c r="AA2" s="12"/>
      <c r="AB2" s="13"/>
      <c r="AC2" s="25">
        <v>913</v>
      </c>
      <c r="AD2" s="26"/>
      <c r="AE2" s="27">
        <v>87</v>
      </c>
    </row>
    <row r="3" spans="1:31" ht="18.75" x14ac:dyDescent="0.25">
      <c r="A3" s="1" t="s">
        <v>18</v>
      </c>
      <c r="B3" s="2"/>
      <c r="C3" s="3">
        <v>0</v>
      </c>
      <c r="D3" s="1" t="s">
        <v>19</v>
      </c>
      <c r="E3" s="4"/>
      <c r="F3" s="4"/>
      <c r="G3" s="4"/>
      <c r="H3" s="5">
        <v>0</v>
      </c>
      <c r="I3" s="4"/>
      <c r="J3" s="16">
        <v>2</v>
      </c>
      <c r="K3" s="17" t="s">
        <v>20</v>
      </c>
      <c r="L3" s="18"/>
      <c r="M3" s="18"/>
      <c r="N3" s="18"/>
      <c r="O3" s="19" t="s">
        <v>21</v>
      </c>
      <c r="P3" s="4"/>
      <c r="Q3" s="4"/>
      <c r="R3" s="20">
        <v>23</v>
      </c>
      <c r="S3" s="21">
        <f>R3-T3</f>
        <v>18</v>
      </c>
      <c r="T3" s="21">
        <v>5</v>
      </c>
      <c r="U3" s="22">
        <v>0</v>
      </c>
      <c r="V3" s="21">
        <f>S3/R3*100</f>
        <v>78.260869565217391</v>
      </c>
      <c r="W3" s="28">
        <v>2</v>
      </c>
      <c r="X3" s="24" t="s">
        <v>22</v>
      </c>
      <c r="Y3" s="12"/>
      <c r="Z3" s="12"/>
      <c r="AA3" s="12"/>
      <c r="AB3" s="13"/>
      <c r="AC3" s="25">
        <v>900</v>
      </c>
      <c r="AD3" s="13"/>
      <c r="AE3" s="27">
        <v>85.7</v>
      </c>
    </row>
    <row r="4" spans="1:31" ht="18.75" x14ac:dyDescent="0.25">
      <c r="A4" s="1" t="s">
        <v>23</v>
      </c>
      <c r="B4" s="2"/>
      <c r="C4" s="3">
        <v>16</v>
      </c>
      <c r="D4" s="29" t="s">
        <v>24</v>
      </c>
      <c r="E4" s="4"/>
      <c r="F4" s="4"/>
      <c r="G4" s="4"/>
      <c r="H4" s="5">
        <v>0</v>
      </c>
      <c r="I4" s="4"/>
      <c r="J4" s="16">
        <v>3</v>
      </c>
      <c r="K4" s="17" t="s">
        <v>25</v>
      </c>
      <c r="L4" s="18"/>
      <c r="M4" s="18"/>
      <c r="N4" s="18"/>
      <c r="O4" s="19" t="s">
        <v>16</v>
      </c>
      <c r="P4" s="4"/>
      <c r="Q4" s="4"/>
      <c r="R4" s="20">
        <v>23</v>
      </c>
      <c r="S4" s="21">
        <f t="shared" ref="S4:S6" si="0">R4-T4</f>
        <v>21</v>
      </c>
      <c r="T4" s="21">
        <v>2</v>
      </c>
      <c r="U4" s="22">
        <v>0</v>
      </c>
      <c r="V4" s="21">
        <f t="shared" ref="V4:V6" si="1">S4/R4*100</f>
        <v>91.304347826086953</v>
      </c>
      <c r="W4" s="28">
        <v>3</v>
      </c>
      <c r="X4" s="24" t="s">
        <v>26</v>
      </c>
      <c r="Y4" s="12"/>
      <c r="Z4" s="12"/>
      <c r="AA4" s="12"/>
      <c r="AB4" s="13"/>
      <c r="AC4" s="25">
        <v>876</v>
      </c>
      <c r="AD4" s="13"/>
      <c r="AE4" s="27">
        <v>83.4</v>
      </c>
    </row>
    <row r="5" spans="1:31" ht="18.75" x14ac:dyDescent="0.25">
      <c r="A5" s="1" t="s">
        <v>27</v>
      </c>
      <c r="B5" s="2"/>
      <c r="C5" s="3">
        <v>0</v>
      </c>
      <c r="D5" s="1" t="s">
        <v>28</v>
      </c>
      <c r="E5" s="4"/>
      <c r="F5" s="4"/>
      <c r="G5" s="4"/>
      <c r="H5" s="5">
        <v>2</v>
      </c>
      <c r="I5" s="4"/>
      <c r="J5" s="16">
        <v>4</v>
      </c>
      <c r="K5" s="17" t="s">
        <v>29</v>
      </c>
      <c r="L5" s="18"/>
      <c r="M5" s="18"/>
      <c r="N5" s="18"/>
      <c r="O5" s="19" t="s">
        <v>30</v>
      </c>
      <c r="P5" s="4"/>
      <c r="Q5" s="4"/>
      <c r="R5" s="20">
        <v>23</v>
      </c>
      <c r="S5" s="21">
        <f t="shared" si="0"/>
        <v>17</v>
      </c>
      <c r="T5" s="21">
        <v>6</v>
      </c>
      <c r="U5" s="22">
        <v>0</v>
      </c>
      <c r="V5" s="21">
        <f t="shared" si="1"/>
        <v>73.91304347826086</v>
      </c>
      <c r="W5" s="30"/>
      <c r="X5" s="31"/>
      <c r="Y5" s="31"/>
      <c r="Z5" s="31"/>
      <c r="AA5" s="31"/>
      <c r="AB5" s="31"/>
      <c r="AC5" s="31"/>
      <c r="AD5" s="31"/>
      <c r="AE5" s="31"/>
    </row>
    <row r="6" spans="1:31" ht="18.75" x14ac:dyDescent="0.25">
      <c r="A6" s="1" t="s">
        <v>31</v>
      </c>
      <c r="B6" s="2"/>
      <c r="C6" s="32">
        <f>16/23*100</f>
        <v>69.565217391304344</v>
      </c>
      <c r="D6" s="1" t="s">
        <v>32</v>
      </c>
      <c r="E6" s="4"/>
      <c r="F6" s="4"/>
      <c r="G6" s="4"/>
      <c r="H6" s="5">
        <v>5</v>
      </c>
      <c r="I6" s="4"/>
      <c r="J6" s="16">
        <v>5</v>
      </c>
      <c r="K6" s="17" t="s">
        <v>33</v>
      </c>
      <c r="L6" s="18"/>
      <c r="M6" s="18"/>
      <c r="N6" s="18"/>
      <c r="O6" s="19" t="s">
        <v>34</v>
      </c>
      <c r="P6" s="4"/>
      <c r="Q6" s="4"/>
      <c r="R6" s="20">
        <v>23</v>
      </c>
      <c r="S6" s="21">
        <f t="shared" si="0"/>
        <v>18</v>
      </c>
      <c r="T6" s="21">
        <v>5</v>
      </c>
      <c r="U6" s="22">
        <v>0</v>
      </c>
      <c r="V6" s="21">
        <f t="shared" si="1"/>
        <v>78.260869565217391</v>
      </c>
      <c r="W6" s="30"/>
      <c r="X6" s="33"/>
      <c r="Y6" s="34"/>
      <c r="Z6" s="34"/>
      <c r="AA6" s="34"/>
      <c r="AB6" s="34"/>
      <c r="AC6" s="33"/>
      <c r="AD6" s="34"/>
      <c r="AE6" s="31"/>
    </row>
    <row r="7" spans="1:31" ht="18.75" x14ac:dyDescent="0.25">
      <c r="A7" s="1" t="s">
        <v>35</v>
      </c>
      <c r="B7" s="2"/>
      <c r="C7" s="32">
        <f>18/23*100</f>
        <v>78.260869565217391</v>
      </c>
      <c r="D7" s="1" t="s">
        <v>36</v>
      </c>
      <c r="E7" s="4"/>
      <c r="F7" s="4"/>
      <c r="G7" s="4"/>
      <c r="H7" s="5">
        <v>0</v>
      </c>
      <c r="I7" s="4"/>
      <c r="J7" s="30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  <c r="X7" s="36"/>
      <c r="Y7" s="36"/>
      <c r="Z7" s="37"/>
      <c r="AA7" s="37"/>
      <c r="AB7" s="31"/>
      <c r="AC7" s="31"/>
      <c r="AD7" s="31"/>
      <c r="AE7" s="31"/>
    </row>
  </sheetData>
  <mergeCells count="44">
    <mergeCell ref="X6:AB6"/>
    <mergeCell ref="AC6:AD6"/>
    <mergeCell ref="A7:B7"/>
    <mergeCell ref="D7:G7"/>
    <mergeCell ref="H7:I7"/>
    <mergeCell ref="Z7:AA7"/>
    <mergeCell ref="A5:B5"/>
    <mergeCell ref="D5:G5"/>
    <mergeCell ref="H5:I5"/>
    <mergeCell ref="K5:N5"/>
    <mergeCell ref="O5:Q5"/>
    <mergeCell ref="A6:B6"/>
    <mergeCell ref="D6:G6"/>
    <mergeCell ref="H6:I6"/>
    <mergeCell ref="K6:N6"/>
    <mergeCell ref="O6:Q6"/>
    <mergeCell ref="AC3:AD3"/>
    <mergeCell ref="A4:B4"/>
    <mergeCell ref="D4:G4"/>
    <mergeCell ref="H4:I4"/>
    <mergeCell ref="K4:N4"/>
    <mergeCell ref="O4:Q4"/>
    <mergeCell ref="X4:AB4"/>
    <mergeCell ref="AC4:AD4"/>
    <mergeCell ref="A3:B3"/>
    <mergeCell ref="D3:G3"/>
    <mergeCell ref="H3:I3"/>
    <mergeCell ref="K3:N3"/>
    <mergeCell ref="O3:Q3"/>
    <mergeCell ref="X3:AB3"/>
    <mergeCell ref="AC1:AD1"/>
    <mergeCell ref="A2:B2"/>
    <mergeCell ref="D2:G2"/>
    <mergeCell ref="H2:I2"/>
    <mergeCell ref="K2:N2"/>
    <mergeCell ref="O2:Q2"/>
    <mergeCell ref="X2:AB2"/>
    <mergeCell ref="AC2:AD2"/>
    <mergeCell ref="A1:B1"/>
    <mergeCell ref="D1:G1"/>
    <mergeCell ref="H1:I1"/>
    <mergeCell ref="K1:N1"/>
    <mergeCell ref="O1:Q1"/>
    <mergeCell ref="X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2025-03-12T11:01:13Z</dcterms:modified>
</cp:coreProperties>
</file>